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aseballau.sharepoint.com/sites/BaseballAustraliaSharepoint-InformationHub/Shared Documents/Website Platform/My Club/"/>
    </mc:Choice>
  </mc:AlternateContent>
  <xr:revisionPtr revIDLastSave="1201" documentId="8_{61140F10-7BA8-40B9-B63A-AABEEC988462}" xr6:coauthVersionLast="47" xr6:coauthVersionMax="47" xr10:uidLastSave="{65393BB4-C41D-4435-B892-5130BAF2DBBF}"/>
  <bookViews>
    <workbookView xWindow="-108" yWindow="-108" windowWidth="23256" windowHeight="13896" tabRatio="756" xr2:uid="{00000000-000D-0000-FFFF-FFFF00000000}"/>
  </bookViews>
  <sheets>
    <sheet name="Risk Register" sheetId="1" r:id="rId1"/>
    <sheet name="Rating Criteria" sheetId="7" r:id="rId2"/>
    <sheet name="Risk Area and Risk Matrix" sheetId="12" r:id="rId3"/>
  </sheets>
  <definedNames>
    <definedName name="_xlnm._FilterDatabase" localSheetId="0" hidden="1">'Risk Register'!$B$4:$L$5</definedName>
    <definedName name="eHealthWA_PAS_RiskLog_v1_1_Sheet3_List">#REF!</definedName>
    <definedName name="Levels">'Risk Register'!#REF!</definedName>
    <definedName name="OLE_LINK38" localSheetId="1">'Rating Criteria'!$B$12</definedName>
    <definedName name="OLE_LINK39" localSheetId="1">'Rating Criteria'!$I$12</definedName>
    <definedName name="OLE_LINK40" localSheetId="1">'Rating Criteria'!#REF!</definedName>
    <definedName name="OLE_LINK41" localSheetId="1">'Rating Criteria'!#REF!</definedName>
    <definedName name="OLE_LINK42" localSheetId="1">'Rating Criteria'!$C$12</definedName>
    <definedName name="OLE_LINK43" localSheetId="1">'Rating Criteria'!$G$12</definedName>
    <definedName name="_xlnm.Print_Area" localSheetId="1">'Rating Criteria'!$A$1:$L$8</definedName>
    <definedName name="_xlnm.Print_Area" localSheetId="0">'Risk Register'!$A$1:$J$32</definedName>
    <definedName name="_xlnm.Print_Titles" localSheetId="0">'Risk Register'!$1:$3</definedName>
    <definedName name="RiskLevels">'Risk Register'!#REF!</definedName>
    <definedName name="RiskProfile">'Risk Register'!$L$3:$L$7</definedName>
    <definedName name="Status">'Risk Register'!$K$3:$K$5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1" l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4" i="1"/>
  <c r="O16" i="1"/>
  <c r="N8" i="1"/>
  <c r="N7" i="1"/>
  <c r="N6" i="1"/>
  <c r="N5" i="1"/>
  <c r="N4" i="1"/>
  <c r="O7" i="1"/>
  <c r="O6" i="1"/>
  <c r="O5" i="1"/>
  <c r="O4" i="1"/>
</calcChain>
</file>

<file path=xl/sharedStrings.xml><?xml version="1.0" encoding="utf-8"?>
<sst xmlns="http://schemas.openxmlformats.org/spreadsheetml/2006/main" count="199" uniqueCount="101">
  <si>
    <t>RISK REGISTER</t>
  </si>
  <si>
    <t>[Event Name]</t>
  </si>
  <si>
    <t>Date Completed:</t>
  </si>
  <si>
    <t>Lookup References</t>
  </si>
  <si>
    <t>Risk Category</t>
  </si>
  <si>
    <t>Risk</t>
  </si>
  <si>
    <t xml:space="preserve"> Risk Description</t>
  </si>
  <si>
    <t>Likelihood</t>
  </si>
  <si>
    <t>Consequence</t>
  </si>
  <si>
    <t>Natural Risk Rating</t>
  </si>
  <si>
    <t>Controls &amp; Mitigation Strategies</t>
  </si>
  <si>
    <t>Residual Risk Rating</t>
  </si>
  <si>
    <t>Risk Area</t>
  </si>
  <si>
    <t>Environmental</t>
  </si>
  <si>
    <t>Adverse Weather - Rain</t>
  </si>
  <si>
    <t>Heavy rain causing damage to grounds and increased risk of injury to participants</t>
  </si>
  <si>
    <t>Possible</t>
  </si>
  <si>
    <t>Moderate</t>
  </si>
  <si>
    <t>* Monitor the weather leading up to the event to be aware of possible issues. 
* Follow the event Adverse Weather Guidelines for cancellation or modification of the activities if necessary.</t>
  </si>
  <si>
    <t>Unlikely</t>
  </si>
  <si>
    <t>Adverse Weather - Lightning</t>
  </si>
  <si>
    <t>Risk of a person being struck by lightning during a storm event</t>
  </si>
  <si>
    <t>Severe</t>
  </si>
  <si>
    <t>* Monitor the weather leading up to and on the day of the event. 
* Implement the Australian Standard 30-30 Rule as soon as lightning is seen.</t>
  </si>
  <si>
    <t>Rare</t>
  </si>
  <si>
    <t>Event</t>
  </si>
  <si>
    <t>Adverse Weather - Heat</t>
  </si>
  <si>
    <t>Excessive heat causes sunburn, dehydration and/or heat stress to attendees</t>
  </si>
  <si>
    <t>Major</t>
  </si>
  <si>
    <t>* Monitor the weather leading up to the event to be aware of possible issues. 
* Follow the event Adverse Weather Guidelines for cancellation or modification of the activities if necessary.
* Use marquees to provide additional shade if necessary.
* Enforce a "no hat, no play" policy for all attendees.
* Provide suncreen for attendees.
* Provide free tap water for attendees.</t>
  </si>
  <si>
    <t>Financial / Legal</t>
  </si>
  <si>
    <t>Medical</t>
  </si>
  <si>
    <t>An attendee has a heart attack during the event</t>
  </si>
  <si>
    <t xml:space="preserve">* Ensure at least one of the organisers in attendance holds first aid qualifications.
* A portable AED will be available and at least organisers are trained in its use.
* Directions to nearest hospital to be posted inside the clubroom. </t>
  </si>
  <si>
    <t>Medical Incident</t>
  </si>
  <si>
    <t>An attendee suffers an injury - from a trip, slip or fall</t>
  </si>
  <si>
    <t xml:space="preserve">* Ensure all organisers complete a sweep of the grounds prior to the arrival of the participants to clear and address hazards. 
* Adjust activities or event layout where a major hazard is identified and cannot be avoided.
* Ensure at least one of the organisers in attendance holds first aid qualifications.
* Ensure a first aid kit is fully stocked prior to the event with splints, ice, bandages, creams, gloves etc.
* Directions to nearest hospital to be posted inside the clubroom. </t>
  </si>
  <si>
    <t>Insignificant</t>
  </si>
  <si>
    <t>People</t>
  </si>
  <si>
    <t>An attendee suffers an injury while participating in the activity - struck by a ball, sprain etc</t>
  </si>
  <si>
    <t>Likely</t>
  </si>
  <si>
    <t xml:space="preserve">* Ensure all participants wear appropriate safety gear during participation (e.g. helmets).
* Ensure all instructors are qualified Baseball coaches to ensure the safe execution of activities.
* Ensure a first aid kit is fully stocked prior to the event with splints, ice, bandages, creams, gloves etc.
* Directions to nearest hospital to be posted inside the clubroom. </t>
  </si>
  <si>
    <t>Minor</t>
  </si>
  <si>
    <t>* Take registrations and capture any allergies or known medical issues on this form for staff to be aware of.
* Remove any foods of concern from the canteen.
* Speak to the parent to ensure they remain on site during the event in case the child requires medical attention.</t>
  </si>
  <si>
    <t>Event Cancellation</t>
  </si>
  <si>
    <t>Loss of money due to expiry of perishable food products wasted in the event of cancellation</t>
  </si>
  <si>
    <t>* Confirm the latest date to cancel any orders without penalty and check weather and registration numbers prior to this date.
* Ensure, to the extent possible, that expiration dates of perishables extends beyond future event dates too.</t>
  </si>
  <si>
    <t>Risk of Legal Action</t>
  </si>
  <si>
    <t>Risk of being sued in the event of injury or loss at the event</t>
  </si>
  <si>
    <t>* Ensure club insurances are up to date (e.g. PLI, Professional Indemnity).
* Ensure all participants are registered.
* Ensure all coaches are accredited.
* Ensure all staff have a valid WWCC.
* Ensure all staff are aware of the event Risk Assessment and the controls &amp; mitigation strategies are implemented.
* Ensure all contractors (e.g. food vendors) have current insurance such as PLI.</t>
  </si>
  <si>
    <t>Inadequate Staffing</t>
  </si>
  <si>
    <t>Insufficient coaches available to run the activities leads to cancellation of event, poor delivery of activities or reduction of registered participants. Reputational damage.</t>
  </si>
  <si>
    <t>* Take registrations for the event to ensure an understanding of participant numbers and cap these numbers if necessary. 
* Appoint an Event Lead to oversee registrations and coordinate staffing. 
* Ensure additional contingency staff are allocated to the event in the case of illness.</t>
  </si>
  <si>
    <t>Food Poisoning</t>
  </si>
  <si>
    <t>A participant suffers from food poisoning after the event. May lead to reputational damage and ongoing losses in canteen revenue</t>
  </si>
  <si>
    <t>* All canteen personal to undergo food safety / food handling training in accordance with relevent regulations and legislation.</t>
  </si>
  <si>
    <t>Equipment</t>
  </si>
  <si>
    <t>Insufficient, damaged or inadequate equipment available to run activities.</t>
  </si>
  <si>
    <t xml:space="preserve">* Take registrations for the event to ensure an understanding of participant numbers and required equipment. 
* Develop an event plan with an associated equipment list. 
* Review club equipment stocktake an place any orders 2 weeks prior to the event.  </t>
  </si>
  <si>
    <t>Likelihood Rating Criteria</t>
  </si>
  <si>
    <t>Level</t>
  </si>
  <si>
    <t>Description</t>
  </si>
  <si>
    <t>Probability</t>
  </si>
  <si>
    <t>May occur only in exceptional circumstances. Would not be seen more than once every 5+ years</t>
  </si>
  <si>
    <t>&lt;5%</t>
  </si>
  <si>
    <t>Low likelihood, but not impossible. May occur once every few years.</t>
  </si>
  <si>
    <t>5% - 20%</t>
  </si>
  <si>
    <t>May occur, but infrequently. May occur once every 12 months.</t>
  </si>
  <si>
    <t>21% - 50%</t>
  </si>
  <si>
    <t>More likely to occur than not. Happens regularly, even if sporadically.</t>
  </si>
  <si>
    <t>51% - 80%</t>
  </si>
  <si>
    <t>Almost Certain</t>
  </si>
  <si>
    <t>Highly likely to occur on a regular basis. Could be reasonably expected at every event.</t>
  </si>
  <si>
    <t>&gt;81%</t>
  </si>
  <si>
    <t>Consequence Criteria</t>
  </si>
  <si>
    <t>Descriptor</t>
  </si>
  <si>
    <t>Health &amp; Safety Consequences</t>
  </si>
  <si>
    <t>Other Potential Consequences</t>
  </si>
  <si>
    <r>
      <t xml:space="preserve">Basic first aid treatment required. Likely to be able to continue the activity post treatment. </t>
    </r>
    <r>
      <rPr>
        <i/>
        <sz val="10"/>
        <color rgb="FF000000"/>
        <rFont val="Avenir Next LT Pro"/>
        <family val="2"/>
      </rPr>
      <t>(E.g. cuts and abrasions.)</t>
    </r>
  </si>
  <si>
    <t>Limited event / attendee complaints
Inconsequential monetary losses
Insignificant property damage / loss</t>
  </si>
  <si>
    <r>
      <t xml:space="preserve">First aid or Medical Centre treatment required. Has to cease the activity. 
</t>
    </r>
    <r>
      <rPr>
        <i/>
        <sz val="10"/>
        <color rgb="FF000000"/>
        <rFont val="Avenir Next LT Pro"/>
        <family val="2"/>
      </rPr>
      <t>(E.g. sprain)</t>
    </r>
  </si>
  <si>
    <t>Multiple event / attendee complaints
Limited monetary losses
Minor property damage / loss</t>
  </si>
  <si>
    <r>
      <t>Hospital attention required and/or longer recovery time required post injury.</t>
    </r>
    <r>
      <rPr>
        <i/>
        <sz val="10"/>
        <color rgb="FF000000"/>
        <rFont val="Avenir Next LT Pro"/>
        <family val="2"/>
      </rPr>
      <t xml:space="preserve"> 
(E.g. low grade muscle tear or simple fracture)</t>
    </r>
  </si>
  <si>
    <t>Community / club wide adverse media attention
Regulatory breach - warning
Moderate financial losses
Moderate property damage / loss</t>
  </si>
  <si>
    <r>
      <t>Hospital admission, long term injury or illness, extended rehabilitation.</t>
    </r>
    <r>
      <rPr>
        <i/>
        <sz val="10"/>
        <color rgb="FF000000"/>
        <rFont val="Avenir Next LT Pro"/>
        <family val="2"/>
      </rPr>
      <t xml:space="preserve"> 
(E.g. complex fracture, complete muscle tear)</t>
    </r>
  </si>
  <si>
    <t>Statewide / sport wide adverse media attention
Regulatory breach - fines
Major financial losses
Major property damage / loss</t>
  </si>
  <si>
    <t>Death or permanent significant disability</t>
  </si>
  <si>
    <t>National adverse media attention
Legal prosecution
Significant financial losses
Significant property damage / loss</t>
  </si>
  <si>
    <t>Risk Matrix</t>
  </si>
  <si>
    <t>CONSEQUENCE</t>
  </si>
  <si>
    <t xml:space="preserve">            LIKELIHOOD</t>
  </si>
  <si>
    <t>HLOOKUP</t>
  </si>
  <si>
    <t>LIKELIHOOD</t>
  </si>
  <si>
    <t>Medium</t>
  </si>
  <si>
    <t>High</t>
  </si>
  <si>
    <t>Very High</t>
  </si>
  <si>
    <t>Extreme</t>
  </si>
  <si>
    <t>Low</t>
  </si>
  <si>
    <t>Very Low</t>
  </si>
  <si>
    <t>A participant suffers an allergic reaction</t>
  </si>
  <si>
    <t>Serious medical Incident - Heart Attack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</si>
</sst>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</font>
    <font>
      <b/>
      <sz val="12"/>
      <name val="Avenir Next LT Pro"/>
      <family val="2"/>
    </font>
    <font>
      <sz val="8"/>
      <name val="Avenir Next LT Pro"/>
      <family val="2"/>
    </font>
    <font>
      <sz val="10"/>
      <name val="Avenir Next LT Pro"/>
      <family val="2"/>
    </font>
    <font>
      <b/>
      <sz val="10"/>
      <name val="Avenir Next LT Pro"/>
      <family val="2"/>
    </font>
    <font>
      <b/>
      <sz val="10"/>
      <color theme="0"/>
      <name val="Avenir Next LT Pro"/>
      <family val="2"/>
    </font>
    <font>
      <sz val="10"/>
      <color rgb="FF000000"/>
      <name val="Avenir Next LT Pro"/>
      <family val="2"/>
    </font>
    <font>
      <b/>
      <sz val="10"/>
      <color theme="0"/>
      <name val="Avenir Next LT Pro Demi"/>
      <family val="2"/>
    </font>
    <font>
      <b/>
      <sz val="10"/>
      <name val="Avenir Next LT Pro Demi"/>
      <family val="2"/>
    </font>
    <font>
      <b/>
      <sz val="12"/>
      <name val="Avenir Next LT Pro Demi"/>
      <family val="2"/>
    </font>
    <font>
      <b/>
      <sz val="11"/>
      <color theme="0"/>
      <name val="Avenir Next LT Pro Demi"/>
      <family val="2"/>
    </font>
    <font>
      <sz val="11"/>
      <name val="Avenir Next LT Pro"/>
      <family val="2"/>
    </font>
    <font>
      <b/>
      <sz val="11"/>
      <name val="Avenir Next LT Pro"/>
      <family val="2"/>
    </font>
    <font>
      <b/>
      <sz val="10"/>
      <color indexed="8"/>
      <name val="Avenir Next LT Pro"/>
      <family val="2"/>
    </font>
    <font>
      <b/>
      <sz val="12"/>
      <color theme="0"/>
      <name val="Avenir Next LT Pro"/>
      <family val="2"/>
    </font>
    <font>
      <sz val="8"/>
      <color theme="0"/>
      <name val="Avenir Next LT Pro"/>
      <family val="2"/>
    </font>
    <font>
      <b/>
      <sz val="16"/>
      <color theme="0"/>
      <name val="Avenir Next LT Pro"/>
      <family val="2"/>
    </font>
    <font>
      <b/>
      <sz val="11"/>
      <color rgb="FF000000"/>
      <name val="Avenir Next LT Pro"/>
      <family val="2"/>
    </font>
    <font>
      <sz val="11"/>
      <color theme="0"/>
      <name val="Avenir Next LT Pro"/>
      <family val="2"/>
    </font>
    <font>
      <sz val="10"/>
      <color theme="0"/>
      <name val="Avenir Next LT Pro"/>
      <family val="2"/>
    </font>
    <font>
      <i/>
      <sz val="10"/>
      <color rgb="FF000000"/>
      <name val="Avenir Next LT Pro"/>
      <family val="2"/>
    </font>
  </fonts>
  <fills count="11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32804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50021"/>
        <bgColor indexed="64"/>
      </patternFill>
    </fill>
    <fill>
      <patternFill patternType="solid">
        <fgColor rgb="FF00483A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32804A"/>
      </left>
      <right/>
      <top style="thin">
        <color rgb="FF32804A"/>
      </top>
      <bottom style="thin">
        <color rgb="FF32804A"/>
      </bottom>
      <diagonal/>
    </border>
    <border>
      <left/>
      <right/>
      <top style="thin">
        <color rgb="FF32804A"/>
      </top>
      <bottom style="thin">
        <color rgb="FF32804A"/>
      </bottom>
      <diagonal/>
    </border>
    <border>
      <left/>
      <right style="thin">
        <color rgb="FF32804A"/>
      </right>
      <top style="thin">
        <color rgb="FF32804A"/>
      </top>
      <bottom style="thin">
        <color rgb="FF32804A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rgb="FFFDBB30"/>
      </left>
      <right style="thick">
        <color rgb="FFFDBB30"/>
      </right>
      <top style="thick">
        <color rgb="FFFDBB30"/>
      </top>
      <bottom style="medium">
        <color indexed="64"/>
      </bottom>
      <diagonal/>
    </border>
    <border>
      <left style="thick">
        <color rgb="FFFDBB30"/>
      </left>
      <right style="thick">
        <color rgb="FFFDBB30"/>
      </right>
      <top/>
      <bottom style="thin">
        <color indexed="64"/>
      </bottom>
      <diagonal/>
    </border>
    <border>
      <left style="thick">
        <color rgb="FFFDBB30"/>
      </left>
      <right style="thick">
        <color rgb="FFFDBB30"/>
      </right>
      <top/>
      <bottom style="thick">
        <color rgb="FFFDBB30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7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textRotation="90"/>
    </xf>
    <xf numFmtId="0" fontId="4" fillId="0" borderId="0" xfId="0" applyFont="1" applyAlignment="1">
      <alignment horizontal="center" vertical="center"/>
    </xf>
    <xf numFmtId="0" fontId="13" fillId="7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vertical="center" wrapText="1"/>
    </xf>
    <xf numFmtId="0" fontId="13" fillId="7" borderId="1" xfId="0" applyFont="1" applyFill="1" applyBorder="1" applyAlignment="1">
      <alignment horizontal="left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5" fillId="8" borderId="1" xfId="0" applyFont="1" applyFill="1" applyBorder="1" applyAlignment="1">
      <alignment horizontal="center" vertical="center" wrapText="1"/>
    </xf>
    <xf numFmtId="1" fontId="4" fillId="7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quotePrefix="1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0" fillId="6" borderId="1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8" fillId="0" borderId="5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10" fillId="10" borderId="1" xfId="0" applyFont="1" applyFill="1" applyBorder="1" applyAlignment="1" applyProtection="1">
      <alignment horizontal="left" vertical="center" wrapText="1"/>
      <protection locked="0"/>
    </xf>
    <xf numFmtId="0" fontId="10" fillId="10" borderId="1" xfId="0" applyFont="1" applyFill="1" applyBorder="1" applyAlignment="1" applyProtection="1">
      <alignment horizontal="center" vertical="center" wrapText="1"/>
      <protection locked="0"/>
    </xf>
    <xf numFmtId="0" fontId="7" fillId="10" borderId="3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10" fillId="10" borderId="4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10" fillId="10" borderId="12" xfId="0" applyFont="1" applyFill="1" applyBorder="1" applyAlignment="1" applyProtection="1">
      <alignment horizontal="center" vertical="center" wrapText="1"/>
      <protection locked="0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10" borderId="8" xfId="0" applyFont="1" applyFill="1" applyBorder="1" applyAlignment="1" applyProtection="1">
      <alignment horizontal="left" vertical="center"/>
      <protection locked="0"/>
    </xf>
    <xf numFmtId="0" fontId="16" fillId="10" borderId="9" xfId="0" applyFont="1" applyFill="1" applyBorder="1" applyAlignment="1" applyProtection="1">
      <alignment horizontal="left" vertical="center"/>
      <protection locked="0"/>
    </xf>
    <xf numFmtId="0" fontId="16" fillId="10" borderId="10" xfId="0" applyFont="1" applyFill="1" applyBorder="1" applyAlignment="1" applyProtection="1">
      <alignment horizontal="left" vertical="center"/>
      <protection locked="0"/>
    </xf>
    <xf numFmtId="0" fontId="14" fillId="10" borderId="0" xfId="0" applyFont="1" applyFill="1" applyAlignment="1">
      <alignment horizontal="center" vertical="center"/>
    </xf>
    <xf numFmtId="0" fontId="17" fillId="7" borderId="3" xfId="0" applyFont="1" applyFill="1" applyBorder="1" applyAlignment="1">
      <alignment horizontal="center" vertical="center" wrapText="1"/>
    </xf>
    <xf numFmtId="0" fontId="17" fillId="7" borderId="4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17" fillId="7" borderId="3" xfId="0" applyFont="1" applyFill="1" applyBorder="1" applyAlignment="1">
      <alignment horizontal="center" vertical="center"/>
    </xf>
    <xf numFmtId="0" fontId="17" fillId="7" borderId="4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textRotation="90"/>
    </xf>
    <xf numFmtId="0" fontId="3" fillId="7" borderId="1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6"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32804A"/>
        </patternFill>
      </fill>
    </dxf>
    <dxf>
      <font>
        <b/>
        <i val="0"/>
        <color theme="1"/>
      </font>
      <fill>
        <patternFill>
          <bgColor indexed="52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indexed="9"/>
      </font>
      <fill>
        <patternFill>
          <bgColor rgb="FFA50021"/>
        </patternFill>
      </fill>
    </dxf>
  </dxfs>
  <tableStyles count="0" defaultTableStyle="TableStyleMedium9" defaultPivotStyle="PivotStyleLight16"/>
  <colors>
    <mruColors>
      <color rgb="FFFDBB30"/>
      <color rgb="FF00483A"/>
      <color rgb="FF32804A"/>
      <color rgb="FFFFFF00"/>
      <color rgb="FFA50021"/>
      <color rgb="FF00FF00"/>
      <color rgb="FFFF0000"/>
      <color rgb="FF339933"/>
      <color rgb="FF0099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524997</xdr:colOff>
      <xdr:row>0</xdr:row>
      <xdr:rowOff>0</xdr:rowOff>
    </xdr:from>
    <xdr:to>
      <xdr:col>9</xdr:col>
      <xdr:colOff>528806</xdr:colOff>
      <xdr:row>1</xdr:row>
      <xdr:rowOff>2274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973068E-F18C-6158-5AD4-F37B54CF2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81791" y="0"/>
          <a:ext cx="911486" cy="6694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33"/>
  <sheetViews>
    <sheetView tabSelected="1" zoomScale="89" zoomScaleNormal="89" workbookViewId="0">
      <pane ySplit="3" topLeftCell="A4" activePane="bottomLeft" state="frozen"/>
      <selection pane="bottomLeft" activeCell="E16" sqref="E16"/>
    </sheetView>
  </sheetViews>
  <sheetFormatPr defaultColWidth="9.140625" defaultRowHeight="11.25" x14ac:dyDescent="0.2"/>
  <cols>
    <col min="1" max="2" width="15.28515625" style="46" customWidth="1"/>
    <col min="3" max="3" width="30" style="46" customWidth="1"/>
    <col min="4" max="6" width="13.28515625" style="29" customWidth="1"/>
    <col min="7" max="7" width="53" style="46" customWidth="1"/>
    <col min="8" max="10" width="13.28515625" style="29" customWidth="1"/>
    <col min="11" max="11" width="6.85546875" style="29" bestFit="1" customWidth="1"/>
    <col min="12" max="12" width="9.140625" style="29"/>
    <col min="13" max="15" width="17.28515625" style="29" hidden="1" customWidth="1"/>
    <col min="16" max="16384" width="9.140625" style="29"/>
  </cols>
  <sheetData>
    <row r="1" spans="1:15" ht="52.15" customHeight="1" x14ac:dyDescent="0.2">
      <c r="A1" s="57" t="s">
        <v>0</v>
      </c>
      <c r="B1" s="58"/>
      <c r="C1" s="58" t="s">
        <v>1</v>
      </c>
      <c r="D1" s="58"/>
      <c r="E1" s="58"/>
      <c r="F1" s="58"/>
      <c r="G1" s="58" t="s">
        <v>2</v>
      </c>
      <c r="H1" s="59"/>
      <c r="I1" s="28"/>
      <c r="J1" s="28"/>
      <c r="M1" s="30" t="s">
        <v>3</v>
      </c>
    </row>
    <row r="2" spans="1:15" s="33" customFormat="1" ht="13.5" thickBot="1" x14ac:dyDescent="0.25">
      <c r="A2" s="31"/>
      <c r="B2" s="32"/>
      <c r="C2" s="31"/>
      <c r="F2" s="34"/>
      <c r="G2" s="34"/>
      <c r="J2" s="34"/>
    </row>
    <row r="3" spans="1:15" s="36" customFormat="1" ht="41.25" customHeight="1" thickTop="1" thickBot="1" x14ac:dyDescent="0.25">
      <c r="A3" s="47" t="s">
        <v>4</v>
      </c>
      <c r="B3" s="47" t="s">
        <v>5</v>
      </c>
      <c r="C3" s="47" t="s">
        <v>6</v>
      </c>
      <c r="D3" s="48" t="s">
        <v>7</v>
      </c>
      <c r="E3" s="49" t="s">
        <v>8</v>
      </c>
      <c r="F3" s="54" t="s">
        <v>9</v>
      </c>
      <c r="G3" s="52" t="s">
        <v>10</v>
      </c>
      <c r="H3" s="48" t="s">
        <v>7</v>
      </c>
      <c r="I3" s="49" t="s">
        <v>8</v>
      </c>
      <c r="J3" s="54" t="s">
        <v>11</v>
      </c>
      <c r="M3" s="35" t="s">
        <v>12</v>
      </c>
      <c r="N3" s="35" t="s">
        <v>7</v>
      </c>
      <c r="O3" s="35" t="s">
        <v>8</v>
      </c>
    </row>
    <row r="4" spans="1:15" s="33" customFormat="1" ht="75.75" customHeight="1" x14ac:dyDescent="0.2">
      <c r="A4" s="27" t="s">
        <v>13</v>
      </c>
      <c r="B4" s="37" t="s">
        <v>14</v>
      </c>
      <c r="C4" s="27" t="s">
        <v>15</v>
      </c>
      <c r="D4" s="38" t="s">
        <v>16</v>
      </c>
      <c r="E4" s="50" t="s">
        <v>17</v>
      </c>
      <c r="F4" s="55" t="str">
        <f>INDEX('Risk Area and Risk Matrix'!$D$6:$H$10,MATCH(D4,'Risk Area and Risk Matrix'!$B$6:$B$10,0),MATCH(E4,'Risk Area and Risk Matrix'!$D$4:$H$4,0))</f>
        <v>Medium</v>
      </c>
      <c r="G4" s="53" t="s">
        <v>18</v>
      </c>
      <c r="H4" s="38" t="s">
        <v>19</v>
      </c>
      <c r="I4" s="50" t="s">
        <v>17</v>
      </c>
      <c r="J4" s="55" t="str">
        <f>INDEX('Risk Area and Risk Matrix'!$D$6:$H$10,MATCH(H4,'Risk Area and Risk Matrix'!$B$6:$B$10,0),MATCH(I4,'Risk Area and Risk Matrix'!$D$4:$H$4,0))</f>
        <v>Medium</v>
      </c>
      <c r="M4" s="39" t="s">
        <v>13</v>
      </c>
      <c r="N4" s="40" t="str">
        <f>'Rating Criteria'!B4</f>
        <v>Rare</v>
      </c>
      <c r="O4" s="40" t="str">
        <f>'Rating Criteria'!B13</f>
        <v>Insignificant</v>
      </c>
    </row>
    <row r="5" spans="1:15" s="33" customFormat="1" ht="72" customHeight="1" x14ac:dyDescent="0.2">
      <c r="A5" s="27" t="s">
        <v>13</v>
      </c>
      <c r="B5" s="37" t="s">
        <v>20</v>
      </c>
      <c r="C5" s="27" t="s">
        <v>21</v>
      </c>
      <c r="D5" s="38" t="s">
        <v>19</v>
      </c>
      <c r="E5" s="50" t="s">
        <v>22</v>
      </c>
      <c r="F5" s="55" t="str">
        <f>INDEX('Risk Area and Risk Matrix'!$D$6:$H$10,MATCH(D5,'Risk Area and Risk Matrix'!$B$6:$B$10,0),MATCH(E5,'Risk Area and Risk Matrix'!$D$4:$H$4,0))</f>
        <v>High</v>
      </c>
      <c r="G5" s="53" t="s">
        <v>23</v>
      </c>
      <c r="H5" s="38" t="s">
        <v>24</v>
      </c>
      <c r="I5" s="50" t="s">
        <v>22</v>
      </c>
      <c r="J5" s="55" t="str">
        <f>INDEX('Risk Area and Risk Matrix'!$D$6:$H$10,MATCH(H5,'Risk Area and Risk Matrix'!$B$6:$B$10,0),MATCH(I5,'Risk Area and Risk Matrix'!$D$4:$H$4,0))</f>
        <v>Medium</v>
      </c>
      <c r="M5" s="39" t="s">
        <v>25</v>
      </c>
      <c r="N5" s="40" t="str">
        <f>'Rating Criteria'!B5</f>
        <v>Unlikely</v>
      </c>
      <c r="O5" s="40" t="str">
        <f>'Rating Criteria'!B14</f>
        <v>Minor</v>
      </c>
    </row>
    <row r="6" spans="1:15" s="33" customFormat="1" ht="125.25" customHeight="1" x14ac:dyDescent="0.2">
      <c r="A6" s="27" t="s">
        <v>13</v>
      </c>
      <c r="B6" s="37" t="s">
        <v>26</v>
      </c>
      <c r="C6" s="27" t="s">
        <v>27</v>
      </c>
      <c r="D6" s="38" t="s">
        <v>16</v>
      </c>
      <c r="E6" s="50" t="s">
        <v>28</v>
      </c>
      <c r="F6" s="55" t="str">
        <f>INDEX('Risk Area and Risk Matrix'!$D$6:$H$10,MATCH(D6,'Risk Area and Risk Matrix'!$B$6:$B$10,0),MATCH(E6,'Risk Area and Risk Matrix'!$D$4:$H$4,0))</f>
        <v>High</v>
      </c>
      <c r="G6" s="53" t="s">
        <v>29</v>
      </c>
      <c r="H6" s="38" t="s">
        <v>24</v>
      </c>
      <c r="I6" s="50" t="s">
        <v>17</v>
      </c>
      <c r="J6" s="55" t="str">
        <f>INDEX('Risk Area and Risk Matrix'!$D$6:$H$10,MATCH(H6,'Risk Area and Risk Matrix'!$B$6:$B$10,0),MATCH(I6,'Risk Area and Risk Matrix'!$D$4:$H$4,0))</f>
        <v>Low</v>
      </c>
      <c r="M6" s="39" t="s">
        <v>30</v>
      </c>
      <c r="N6" s="40" t="str">
        <f>'Rating Criteria'!B6</f>
        <v>Possible</v>
      </c>
      <c r="O6" s="40" t="str">
        <f>'Rating Criteria'!B15</f>
        <v>Moderate</v>
      </c>
    </row>
    <row r="7" spans="1:15" s="33" customFormat="1" ht="99" customHeight="1" x14ac:dyDescent="0.2">
      <c r="A7" s="27" t="s">
        <v>31</v>
      </c>
      <c r="B7" s="37" t="s">
        <v>100</v>
      </c>
      <c r="C7" s="27" t="s">
        <v>32</v>
      </c>
      <c r="D7" s="38" t="s">
        <v>19</v>
      </c>
      <c r="E7" s="50" t="s">
        <v>22</v>
      </c>
      <c r="F7" s="55" t="str">
        <f>INDEX('Risk Area and Risk Matrix'!$D$6:$H$10,MATCH(D7,'Risk Area and Risk Matrix'!$B$6:$B$10,0),MATCH(E7,'Risk Area and Risk Matrix'!$D$4:$H$4,0))</f>
        <v>High</v>
      </c>
      <c r="G7" s="53" t="s">
        <v>33</v>
      </c>
      <c r="H7" s="38" t="s">
        <v>19</v>
      </c>
      <c r="I7" s="50" t="s">
        <v>28</v>
      </c>
      <c r="J7" s="55" t="str">
        <f>INDEX('Risk Area and Risk Matrix'!$D$6:$H$10,MATCH(H7,'Risk Area and Risk Matrix'!$B$6:$B$10,0),MATCH(I7,'Risk Area and Risk Matrix'!$D$4:$H$4,0))</f>
        <v>Medium</v>
      </c>
      <c r="M7" s="39" t="s">
        <v>31</v>
      </c>
      <c r="N7" s="40" t="str">
        <f>'Rating Criteria'!B7</f>
        <v>Likely</v>
      </c>
      <c r="O7" s="40" t="str">
        <f>'Rating Criteria'!B16</f>
        <v>Major</v>
      </c>
    </row>
    <row r="8" spans="1:15" s="33" customFormat="1" ht="163.5" customHeight="1" x14ac:dyDescent="0.2">
      <c r="A8" s="27" t="s">
        <v>31</v>
      </c>
      <c r="B8" s="37" t="s">
        <v>34</v>
      </c>
      <c r="C8" s="27" t="s">
        <v>35</v>
      </c>
      <c r="D8" s="38" t="s">
        <v>16</v>
      </c>
      <c r="E8" s="50" t="s">
        <v>17</v>
      </c>
      <c r="F8" s="55" t="str">
        <f>INDEX('Risk Area and Risk Matrix'!$D$6:$H$10,MATCH(D8,'Risk Area and Risk Matrix'!$B$6:$B$10,0),MATCH(E8,'Risk Area and Risk Matrix'!$D$4:$H$4,0))</f>
        <v>Medium</v>
      </c>
      <c r="G8" s="53" t="s">
        <v>36</v>
      </c>
      <c r="H8" s="38" t="s">
        <v>19</v>
      </c>
      <c r="I8" s="50" t="s">
        <v>37</v>
      </c>
      <c r="J8" s="55" t="str">
        <f>INDEX('Risk Area and Risk Matrix'!$D$6:$H$10,MATCH(H8,'Risk Area and Risk Matrix'!$B$6:$B$10,0),MATCH(I8,'Risk Area and Risk Matrix'!$D$4:$H$4,0))</f>
        <v>Very Low</v>
      </c>
      <c r="M8" s="39" t="s">
        <v>38</v>
      </c>
      <c r="N8" s="40" t="str">
        <f>'Rating Criteria'!B8</f>
        <v>Almost Certain</v>
      </c>
      <c r="O8" s="40" t="s">
        <v>22</v>
      </c>
    </row>
    <row r="9" spans="1:15" s="33" customFormat="1" ht="135" customHeight="1" x14ac:dyDescent="0.2">
      <c r="A9" s="27" t="s">
        <v>31</v>
      </c>
      <c r="B9" s="37" t="s">
        <v>34</v>
      </c>
      <c r="C9" s="27" t="s">
        <v>39</v>
      </c>
      <c r="D9" s="38" t="s">
        <v>40</v>
      </c>
      <c r="E9" s="50" t="s">
        <v>17</v>
      </c>
      <c r="F9" s="55" t="str">
        <f>INDEX('Risk Area and Risk Matrix'!$D$6:$H$10,MATCH(D9,'Risk Area and Risk Matrix'!$B$6:$B$10,0),MATCH(E9,'Risk Area and Risk Matrix'!$D$4:$H$4,0))</f>
        <v>High</v>
      </c>
      <c r="G9" s="53" t="s">
        <v>41</v>
      </c>
      <c r="H9" s="38" t="s">
        <v>19</v>
      </c>
      <c r="I9" s="50" t="s">
        <v>42</v>
      </c>
      <c r="J9" s="55" t="str">
        <f>INDEX('Risk Area and Risk Matrix'!$D$6:$H$10,MATCH(H9,'Risk Area and Risk Matrix'!$B$6:$B$10,0),MATCH(I9,'Risk Area and Risk Matrix'!$D$4:$H$4,0))</f>
        <v>Low</v>
      </c>
    </row>
    <row r="10" spans="1:15" s="33" customFormat="1" ht="93.75" customHeight="1" x14ac:dyDescent="0.2">
      <c r="A10" s="27" t="s">
        <v>31</v>
      </c>
      <c r="B10" s="37" t="s">
        <v>34</v>
      </c>
      <c r="C10" s="27" t="s">
        <v>99</v>
      </c>
      <c r="D10" s="38" t="s">
        <v>16</v>
      </c>
      <c r="E10" s="50" t="s">
        <v>22</v>
      </c>
      <c r="F10" s="55" t="str">
        <f>INDEX('Risk Area and Risk Matrix'!$D$6:$H$10,MATCH(D10,'Risk Area and Risk Matrix'!$B$6:$B$10,0),MATCH(E10,'Risk Area and Risk Matrix'!$D$4:$H$4,0))</f>
        <v>Very High</v>
      </c>
      <c r="G10" s="53" t="s">
        <v>43</v>
      </c>
      <c r="H10" s="38" t="s">
        <v>24</v>
      </c>
      <c r="I10" s="50" t="s">
        <v>28</v>
      </c>
      <c r="J10" s="55" t="str">
        <f>INDEX('Risk Area and Risk Matrix'!$D$6:$H$10,MATCH(H10,'Risk Area and Risk Matrix'!$B$6:$B$10,0),MATCH(I10,'Risk Area and Risk Matrix'!$D$4:$H$4,0))</f>
        <v>Medium</v>
      </c>
    </row>
    <row r="11" spans="1:15" s="33" customFormat="1" ht="87.75" customHeight="1" x14ac:dyDescent="0.2">
      <c r="A11" s="27" t="s">
        <v>30</v>
      </c>
      <c r="B11" s="37" t="s">
        <v>44</v>
      </c>
      <c r="C11" s="27" t="s">
        <v>45</v>
      </c>
      <c r="D11" s="38" t="s">
        <v>19</v>
      </c>
      <c r="E11" s="50" t="s">
        <v>17</v>
      </c>
      <c r="F11" s="55" t="str">
        <f>INDEX('Risk Area and Risk Matrix'!$D$6:$H$10,MATCH(D11,'Risk Area and Risk Matrix'!$B$6:$B$10,0),MATCH(E11,'Risk Area and Risk Matrix'!$D$4:$H$4,0))</f>
        <v>Medium</v>
      </c>
      <c r="G11" s="53" t="s">
        <v>46</v>
      </c>
      <c r="H11" s="38" t="s">
        <v>24</v>
      </c>
      <c r="I11" s="50" t="s">
        <v>42</v>
      </c>
      <c r="J11" s="55" t="str">
        <f>INDEX('Risk Area and Risk Matrix'!$D$6:$H$10,MATCH(H11,'Risk Area and Risk Matrix'!$B$6:$B$10,0),MATCH(I11,'Risk Area and Risk Matrix'!$D$4:$H$4,0))</f>
        <v>Very Low</v>
      </c>
      <c r="M11" s="41"/>
    </row>
    <row r="12" spans="1:15" s="33" customFormat="1" ht="129.75" customHeight="1" x14ac:dyDescent="0.2">
      <c r="A12" s="27" t="s">
        <v>30</v>
      </c>
      <c r="B12" s="37" t="s">
        <v>47</v>
      </c>
      <c r="C12" s="27" t="s">
        <v>48</v>
      </c>
      <c r="D12" s="38" t="s">
        <v>24</v>
      </c>
      <c r="E12" s="50" t="s">
        <v>22</v>
      </c>
      <c r="F12" s="55" t="str">
        <f>INDEX('Risk Area and Risk Matrix'!$D$6:$H$10,MATCH(D12,'Risk Area and Risk Matrix'!$B$6:$B$10,0),MATCH(E12,'Risk Area and Risk Matrix'!$D$4:$H$4,0))</f>
        <v>Medium</v>
      </c>
      <c r="G12" s="53" t="s">
        <v>49</v>
      </c>
      <c r="H12" s="38" t="s">
        <v>24</v>
      </c>
      <c r="I12" s="50" t="s">
        <v>17</v>
      </c>
      <c r="J12" s="55" t="str">
        <f>INDEX('Risk Area and Risk Matrix'!$D$6:$H$10,MATCH(H12,'Risk Area and Risk Matrix'!$B$6:$B$10,0),MATCH(I12,'Risk Area and Risk Matrix'!$D$4:$H$4,0))</f>
        <v>Low</v>
      </c>
      <c r="M12" s="41"/>
    </row>
    <row r="13" spans="1:15" s="33" customFormat="1" ht="108" customHeight="1" x14ac:dyDescent="0.2">
      <c r="A13" s="27" t="s">
        <v>25</v>
      </c>
      <c r="B13" s="37" t="s">
        <v>50</v>
      </c>
      <c r="C13" s="27" t="s">
        <v>51</v>
      </c>
      <c r="D13" s="38" t="s">
        <v>19</v>
      </c>
      <c r="E13" s="50" t="s">
        <v>17</v>
      </c>
      <c r="F13" s="55" t="str">
        <f>INDEX('Risk Area and Risk Matrix'!$D$6:$H$10,MATCH(D13,'Risk Area and Risk Matrix'!$B$6:$B$10,0),MATCH(E13,'Risk Area and Risk Matrix'!$D$4:$H$4,0))</f>
        <v>Medium</v>
      </c>
      <c r="G13" s="53" t="s">
        <v>52</v>
      </c>
      <c r="H13" s="38" t="s">
        <v>24</v>
      </c>
      <c r="I13" s="50" t="s">
        <v>42</v>
      </c>
      <c r="J13" s="55" t="str">
        <f>INDEX('Risk Area and Risk Matrix'!$D$6:$H$10,MATCH(H13,'Risk Area and Risk Matrix'!$B$6:$B$10,0),MATCH(I13,'Risk Area and Risk Matrix'!$D$4:$H$4,0))</f>
        <v>Very Low</v>
      </c>
      <c r="M13" s="41"/>
    </row>
    <row r="14" spans="1:15" s="33" customFormat="1" ht="83.25" customHeight="1" x14ac:dyDescent="0.2">
      <c r="A14" s="27" t="s">
        <v>25</v>
      </c>
      <c r="B14" s="37" t="s">
        <v>53</v>
      </c>
      <c r="C14" s="27" t="s">
        <v>54</v>
      </c>
      <c r="D14" s="38" t="s">
        <v>19</v>
      </c>
      <c r="E14" s="50" t="s">
        <v>17</v>
      </c>
      <c r="F14" s="55" t="str">
        <f>INDEX('Risk Area and Risk Matrix'!$D$6:$H$10,MATCH(D14,'Risk Area and Risk Matrix'!$B$6:$B$10,0),MATCH(E14,'Risk Area and Risk Matrix'!$D$4:$H$4,0))</f>
        <v>Medium</v>
      </c>
      <c r="G14" s="53" t="s">
        <v>55</v>
      </c>
      <c r="H14" s="38" t="s">
        <v>24</v>
      </c>
      <c r="I14" s="50" t="s">
        <v>17</v>
      </c>
      <c r="J14" s="55" t="str">
        <f>INDEX('Risk Area and Risk Matrix'!$D$6:$H$10,MATCH(H14,'Risk Area and Risk Matrix'!$B$6:$B$10,0),MATCH(I14,'Risk Area and Risk Matrix'!$D$4:$H$4,0))</f>
        <v>Low</v>
      </c>
      <c r="M14" s="41"/>
    </row>
    <row r="15" spans="1:15" s="33" customFormat="1" ht="87.75" customHeight="1" x14ac:dyDescent="0.2">
      <c r="A15" s="27" t="s">
        <v>25</v>
      </c>
      <c r="B15" s="37" t="s">
        <v>56</v>
      </c>
      <c r="C15" s="27" t="s">
        <v>57</v>
      </c>
      <c r="D15" s="38" t="s">
        <v>19</v>
      </c>
      <c r="E15" s="50" t="s">
        <v>17</v>
      </c>
      <c r="F15" s="55" t="str">
        <f>INDEX('Risk Area and Risk Matrix'!$D$6:$H$10,MATCH(D15,'Risk Area and Risk Matrix'!$B$6:$B$10,0),MATCH(E15,'Risk Area and Risk Matrix'!$D$4:$H$4,0))</f>
        <v>Medium</v>
      </c>
      <c r="G15" s="53" t="s">
        <v>58</v>
      </c>
      <c r="H15" s="38" t="s">
        <v>24</v>
      </c>
      <c r="I15" s="50" t="s">
        <v>42</v>
      </c>
      <c r="J15" s="55" t="str">
        <f>INDEX('Risk Area and Risk Matrix'!$D$6:$H$10,MATCH(H15,'Risk Area and Risk Matrix'!$B$6:$B$10,0),MATCH(I15,'Risk Area and Risk Matrix'!$D$4:$H$4,0))</f>
        <v>Very Low</v>
      </c>
      <c r="M15" s="42"/>
    </row>
    <row r="16" spans="1:15" s="33" customFormat="1" ht="30.6" customHeight="1" x14ac:dyDescent="0.2">
      <c r="A16" s="27"/>
      <c r="B16" s="37"/>
      <c r="C16" s="27"/>
      <c r="D16" s="38"/>
      <c r="E16" s="50"/>
      <c r="F16" s="55" t="e">
        <f>INDEX('Risk Area and Risk Matrix'!$D$6:$H$10,MATCH(D16,'Risk Area and Risk Matrix'!$B$6:$B$10,0),MATCH(E16,'Risk Area and Risk Matrix'!$D$4:$H$4,0))</f>
        <v>#N/A</v>
      </c>
      <c r="G16" s="53"/>
      <c r="H16" s="38"/>
      <c r="I16" s="50"/>
      <c r="J16" s="55" t="e">
        <f>INDEX('Risk Area and Risk Matrix'!$D$6:$H$10,MATCH(H16,'Risk Area and Risk Matrix'!$B$6:$B$10,0),MATCH(I16,'Risk Area and Risk Matrix'!$D$4:$H$4,0))</f>
        <v>#N/A</v>
      </c>
      <c r="O16" s="33" t="e">
        <f>VLOOKUP(H4,#REF!,2,FALSE)</f>
        <v>#REF!</v>
      </c>
    </row>
    <row r="17" spans="1:10" s="33" customFormat="1" ht="30.6" customHeight="1" x14ac:dyDescent="0.2">
      <c r="A17" s="27"/>
      <c r="B17" s="37"/>
      <c r="C17" s="27"/>
      <c r="D17" s="38"/>
      <c r="E17" s="50"/>
      <c r="F17" s="55" t="e">
        <f>INDEX('Risk Area and Risk Matrix'!$D$6:$H$10,MATCH(D17,'Risk Area and Risk Matrix'!$B$6:$B$10,0),MATCH(E17,'Risk Area and Risk Matrix'!$D$4:$H$4,0))</f>
        <v>#N/A</v>
      </c>
      <c r="G17" s="53"/>
      <c r="H17" s="38"/>
      <c r="I17" s="50"/>
      <c r="J17" s="55" t="e">
        <f>INDEX('Risk Area and Risk Matrix'!$D$6:$H$10,MATCH(H17,'Risk Area and Risk Matrix'!$B$6:$B$10,0),MATCH(I17,'Risk Area and Risk Matrix'!$D$4:$H$4,0))</f>
        <v>#N/A</v>
      </c>
    </row>
    <row r="18" spans="1:10" s="33" customFormat="1" ht="30.6" customHeight="1" x14ac:dyDescent="0.2">
      <c r="A18" s="27"/>
      <c r="B18" s="37"/>
      <c r="C18" s="27"/>
      <c r="D18" s="38"/>
      <c r="E18" s="50"/>
      <c r="F18" s="55" t="e">
        <f>INDEX('Risk Area and Risk Matrix'!$D$6:$H$10,MATCH(D18,'Risk Area and Risk Matrix'!$B$6:$B$10,0),MATCH(E18,'Risk Area and Risk Matrix'!$D$4:$H$4,0))</f>
        <v>#N/A</v>
      </c>
      <c r="G18" s="53"/>
      <c r="H18" s="38"/>
      <c r="I18" s="50"/>
      <c r="J18" s="55" t="e">
        <f>INDEX('Risk Area and Risk Matrix'!$D$6:$H$10,MATCH(H18,'Risk Area and Risk Matrix'!$B$6:$B$10,0),MATCH(I18,'Risk Area and Risk Matrix'!$D$4:$H$4,0))</f>
        <v>#N/A</v>
      </c>
    </row>
    <row r="19" spans="1:10" s="33" customFormat="1" ht="30.6" customHeight="1" x14ac:dyDescent="0.2">
      <c r="A19" s="27"/>
      <c r="B19" s="37"/>
      <c r="C19" s="27"/>
      <c r="D19" s="38"/>
      <c r="E19" s="50"/>
      <c r="F19" s="55" t="e">
        <f>INDEX('Risk Area and Risk Matrix'!$D$6:$H$10,MATCH(D19,'Risk Area and Risk Matrix'!$B$6:$B$10,0),MATCH(E19,'Risk Area and Risk Matrix'!$D$4:$H$4,0))</f>
        <v>#N/A</v>
      </c>
      <c r="G19" s="53"/>
      <c r="H19" s="38"/>
      <c r="I19" s="50"/>
      <c r="J19" s="55" t="e">
        <f>INDEX('Risk Area and Risk Matrix'!$D$6:$H$10,MATCH(H19,'Risk Area and Risk Matrix'!$B$6:$B$10,0),MATCH(I19,'Risk Area and Risk Matrix'!$D$4:$H$4,0))</f>
        <v>#N/A</v>
      </c>
    </row>
    <row r="20" spans="1:10" s="33" customFormat="1" ht="30.6" customHeight="1" x14ac:dyDescent="0.2">
      <c r="A20" s="27"/>
      <c r="B20" s="37"/>
      <c r="C20" s="27"/>
      <c r="D20" s="38"/>
      <c r="E20" s="50"/>
      <c r="F20" s="55" t="e">
        <f>INDEX('Risk Area and Risk Matrix'!$D$6:$H$10,MATCH(D20,'Risk Area and Risk Matrix'!$B$6:$B$10,0),MATCH(E20,'Risk Area and Risk Matrix'!$D$4:$H$4,0))</f>
        <v>#N/A</v>
      </c>
      <c r="G20" s="53"/>
      <c r="H20" s="38"/>
      <c r="I20" s="50"/>
      <c r="J20" s="55" t="e">
        <f>INDEX('Risk Area and Risk Matrix'!$D$6:$H$10,MATCH(H20,'Risk Area and Risk Matrix'!$B$6:$B$10,0),MATCH(I20,'Risk Area and Risk Matrix'!$D$4:$H$4,0))</f>
        <v>#N/A</v>
      </c>
    </row>
    <row r="21" spans="1:10" s="33" customFormat="1" ht="30.6" customHeight="1" x14ac:dyDescent="0.2">
      <c r="A21" s="27"/>
      <c r="B21" s="37"/>
      <c r="C21" s="27"/>
      <c r="D21" s="38"/>
      <c r="E21" s="50"/>
      <c r="F21" s="55" t="e">
        <f>INDEX('Risk Area and Risk Matrix'!$D$6:$H$10,MATCH(D21,'Risk Area and Risk Matrix'!$B$6:$B$10,0),MATCH(E21,'Risk Area and Risk Matrix'!$D$4:$H$4,0))</f>
        <v>#N/A</v>
      </c>
      <c r="G21" s="53"/>
      <c r="H21" s="38"/>
      <c r="I21" s="50"/>
      <c r="J21" s="55" t="e">
        <f>INDEX('Risk Area and Risk Matrix'!$D$6:$H$10,MATCH(H21,'Risk Area and Risk Matrix'!$B$6:$B$10,0),MATCH(I21,'Risk Area and Risk Matrix'!$D$4:$H$4,0))</f>
        <v>#N/A</v>
      </c>
    </row>
    <row r="22" spans="1:10" s="33" customFormat="1" ht="30.6" customHeight="1" x14ac:dyDescent="0.2">
      <c r="A22" s="27"/>
      <c r="B22" s="37"/>
      <c r="C22" s="27"/>
      <c r="D22" s="38"/>
      <c r="E22" s="50"/>
      <c r="F22" s="55" t="e">
        <f>INDEX('Risk Area and Risk Matrix'!$D$6:$H$10,MATCH(D22,'Risk Area and Risk Matrix'!$B$6:$B$10,0),MATCH(E22,'Risk Area and Risk Matrix'!$D$4:$H$4,0))</f>
        <v>#N/A</v>
      </c>
      <c r="G22" s="53"/>
      <c r="H22" s="38"/>
      <c r="I22" s="50"/>
      <c r="J22" s="55" t="e">
        <f>INDEX('Risk Area and Risk Matrix'!$D$6:$H$10,MATCH(H22,'Risk Area and Risk Matrix'!$B$6:$B$10,0),MATCH(I22,'Risk Area and Risk Matrix'!$D$4:$H$4,0))</f>
        <v>#N/A</v>
      </c>
    </row>
    <row r="23" spans="1:10" s="33" customFormat="1" ht="30.6" customHeight="1" x14ac:dyDescent="0.2">
      <c r="A23" s="27"/>
      <c r="B23" s="37"/>
      <c r="C23" s="27"/>
      <c r="D23" s="38"/>
      <c r="E23" s="50"/>
      <c r="F23" s="55" t="e">
        <f>INDEX('Risk Area and Risk Matrix'!$D$6:$H$10,MATCH(D23,'Risk Area and Risk Matrix'!$B$6:$B$10,0),MATCH(E23,'Risk Area and Risk Matrix'!$D$4:$H$4,0))</f>
        <v>#N/A</v>
      </c>
      <c r="G23" s="53"/>
      <c r="H23" s="38"/>
      <c r="I23" s="50"/>
      <c r="J23" s="55" t="e">
        <f>INDEX('Risk Area and Risk Matrix'!$D$6:$H$10,MATCH(H23,'Risk Area and Risk Matrix'!$B$6:$B$10,0),MATCH(I23,'Risk Area and Risk Matrix'!$D$4:$H$4,0))</f>
        <v>#N/A</v>
      </c>
    </row>
    <row r="24" spans="1:10" s="33" customFormat="1" ht="30.6" customHeight="1" x14ac:dyDescent="0.2">
      <c r="A24" s="27"/>
      <c r="B24" s="37"/>
      <c r="C24" s="27"/>
      <c r="D24" s="38"/>
      <c r="E24" s="50"/>
      <c r="F24" s="55" t="e">
        <f>INDEX('Risk Area and Risk Matrix'!$D$6:$H$10,MATCH(D24,'Risk Area and Risk Matrix'!$B$6:$B$10,0),MATCH(E24,'Risk Area and Risk Matrix'!$D$4:$H$4,0))</f>
        <v>#N/A</v>
      </c>
      <c r="G24" s="53"/>
      <c r="H24" s="38"/>
      <c r="I24" s="50"/>
      <c r="J24" s="55" t="e">
        <f>INDEX('Risk Area and Risk Matrix'!$D$6:$H$10,MATCH(H24,'Risk Area and Risk Matrix'!$B$6:$B$10,0),MATCH(I24,'Risk Area and Risk Matrix'!$D$4:$H$4,0))</f>
        <v>#N/A</v>
      </c>
    </row>
    <row r="25" spans="1:10" s="33" customFormat="1" ht="30.6" customHeight="1" x14ac:dyDescent="0.2">
      <c r="A25" s="27"/>
      <c r="B25" s="37"/>
      <c r="C25" s="27"/>
      <c r="D25" s="38"/>
      <c r="E25" s="50"/>
      <c r="F25" s="55" t="e">
        <f>INDEX('Risk Area and Risk Matrix'!$D$6:$H$10,MATCH(D25,'Risk Area and Risk Matrix'!$B$6:$B$10,0),MATCH(E25,'Risk Area and Risk Matrix'!$D$4:$H$4,0))</f>
        <v>#N/A</v>
      </c>
      <c r="G25" s="53"/>
      <c r="H25" s="38"/>
      <c r="I25" s="50"/>
      <c r="J25" s="55" t="e">
        <f>INDEX('Risk Area and Risk Matrix'!$D$6:$H$10,MATCH(H25,'Risk Area and Risk Matrix'!$B$6:$B$10,0),MATCH(I25,'Risk Area and Risk Matrix'!$D$4:$H$4,0))</f>
        <v>#N/A</v>
      </c>
    </row>
    <row r="26" spans="1:10" s="33" customFormat="1" ht="30.6" customHeight="1" x14ac:dyDescent="0.2">
      <c r="A26" s="27"/>
      <c r="B26" s="37"/>
      <c r="C26" s="27"/>
      <c r="D26" s="38"/>
      <c r="E26" s="50"/>
      <c r="F26" s="55" t="e">
        <f>INDEX('Risk Area and Risk Matrix'!$D$6:$H$10,MATCH(D26,'Risk Area and Risk Matrix'!$B$6:$B$10,0),MATCH(E26,'Risk Area and Risk Matrix'!$D$4:$H$4,0))</f>
        <v>#N/A</v>
      </c>
      <c r="G26" s="53"/>
      <c r="H26" s="38"/>
      <c r="I26" s="50"/>
      <c r="J26" s="55" t="e">
        <f>INDEX('Risk Area and Risk Matrix'!$D$6:$H$10,MATCH(H26,'Risk Area and Risk Matrix'!$B$6:$B$10,0),MATCH(I26,'Risk Area and Risk Matrix'!$D$4:$H$4,0))</f>
        <v>#N/A</v>
      </c>
    </row>
    <row r="27" spans="1:10" s="33" customFormat="1" ht="30.6" customHeight="1" x14ac:dyDescent="0.2">
      <c r="A27" s="27"/>
      <c r="B27" s="37"/>
      <c r="C27" s="27"/>
      <c r="D27" s="38"/>
      <c r="E27" s="50"/>
      <c r="F27" s="55" t="e">
        <f>INDEX('Risk Area and Risk Matrix'!$D$6:$H$10,MATCH(D27,'Risk Area and Risk Matrix'!$B$6:$B$10,0),MATCH(E27,'Risk Area and Risk Matrix'!$D$4:$H$4,0))</f>
        <v>#N/A</v>
      </c>
      <c r="G27" s="53"/>
      <c r="H27" s="38"/>
      <c r="I27" s="50"/>
      <c r="J27" s="55" t="e">
        <f>INDEX('Risk Area and Risk Matrix'!$D$6:$H$10,MATCH(H27,'Risk Area and Risk Matrix'!$B$6:$B$10,0),MATCH(I27,'Risk Area and Risk Matrix'!$D$4:$H$4,0))</f>
        <v>#N/A</v>
      </c>
    </row>
    <row r="28" spans="1:10" s="33" customFormat="1" ht="30.6" customHeight="1" x14ac:dyDescent="0.2">
      <c r="A28" s="27"/>
      <c r="B28" s="37"/>
      <c r="C28" s="27"/>
      <c r="D28" s="38"/>
      <c r="E28" s="50"/>
      <c r="F28" s="55" t="e">
        <f>INDEX('Risk Area and Risk Matrix'!$D$6:$H$10,MATCH(D28,'Risk Area and Risk Matrix'!$B$6:$B$10,0),MATCH(E28,'Risk Area and Risk Matrix'!$D$4:$H$4,0))</f>
        <v>#N/A</v>
      </c>
      <c r="G28" s="53"/>
      <c r="H28" s="38"/>
      <c r="I28" s="50"/>
      <c r="J28" s="55" t="e">
        <f>INDEX('Risk Area and Risk Matrix'!$D$6:$H$10,MATCH(H28,'Risk Area and Risk Matrix'!$B$6:$B$10,0),MATCH(I28,'Risk Area and Risk Matrix'!$D$4:$H$4,0))</f>
        <v>#N/A</v>
      </c>
    </row>
    <row r="29" spans="1:10" s="33" customFormat="1" ht="30.6" customHeight="1" x14ac:dyDescent="0.2">
      <c r="A29" s="27"/>
      <c r="B29" s="37"/>
      <c r="C29" s="27"/>
      <c r="D29" s="38"/>
      <c r="E29" s="50"/>
      <c r="F29" s="55" t="e">
        <f>INDEX('Risk Area and Risk Matrix'!$D$6:$H$10,MATCH(D29,'Risk Area and Risk Matrix'!$B$6:$B$10,0),MATCH(E29,'Risk Area and Risk Matrix'!$D$4:$H$4,0))</f>
        <v>#N/A</v>
      </c>
      <c r="G29" s="53"/>
      <c r="H29" s="38"/>
      <c r="I29" s="50"/>
      <c r="J29" s="55" t="e">
        <f>INDEX('Risk Area and Risk Matrix'!$D$6:$H$10,MATCH(H29,'Risk Area and Risk Matrix'!$B$6:$B$10,0),MATCH(I29,'Risk Area and Risk Matrix'!$D$4:$H$4,0))</f>
        <v>#N/A</v>
      </c>
    </row>
    <row r="30" spans="1:10" s="33" customFormat="1" ht="30.6" customHeight="1" x14ac:dyDescent="0.2">
      <c r="A30" s="27"/>
      <c r="B30" s="37"/>
      <c r="C30" s="27"/>
      <c r="D30" s="38"/>
      <c r="E30" s="50"/>
      <c r="F30" s="55" t="e">
        <f>INDEX('Risk Area and Risk Matrix'!$D$6:$H$10,MATCH(D30,'Risk Area and Risk Matrix'!$B$6:$B$10,0),MATCH(E30,'Risk Area and Risk Matrix'!$D$4:$H$4,0))</f>
        <v>#N/A</v>
      </c>
      <c r="G30" s="53"/>
      <c r="H30" s="38"/>
      <c r="I30" s="50"/>
      <c r="J30" s="55" t="e">
        <f>INDEX('Risk Area and Risk Matrix'!$D$6:$H$10,MATCH(H30,'Risk Area and Risk Matrix'!$B$6:$B$10,0),MATCH(I30,'Risk Area and Risk Matrix'!$D$4:$H$4,0))</f>
        <v>#N/A</v>
      </c>
    </row>
    <row r="31" spans="1:10" s="33" customFormat="1" ht="30.6" customHeight="1" x14ac:dyDescent="0.2">
      <c r="A31" s="27"/>
      <c r="B31" s="37"/>
      <c r="C31" s="27"/>
      <c r="D31" s="38"/>
      <c r="E31" s="50"/>
      <c r="F31" s="55" t="e">
        <f>INDEX('Risk Area and Risk Matrix'!$D$6:$H$10,MATCH(D31,'Risk Area and Risk Matrix'!$B$6:$B$10,0),MATCH(E31,'Risk Area and Risk Matrix'!$D$4:$H$4,0))</f>
        <v>#N/A</v>
      </c>
      <c r="G31" s="53"/>
      <c r="H31" s="38"/>
      <c r="I31" s="50"/>
      <c r="J31" s="55" t="e">
        <f>INDEX('Risk Area and Risk Matrix'!$D$6:$H$10,MATCH(H31,'Risk Area and Risk Matrix'!$B$6:$B$10,0),MATCH(I31,'Risk Area and Risk Matrix'!$D$4:$H$4,0))</f>
        <v>#N/A</v>
      </c>
    </row>
    <row r="32" spans="1:10" s="33" customFormat="1" ht="30.6" customHeight="1" thickBot="1" x14ac:dyDescent="0.25">
      <c r="A32" s="43"/>
      <c r="B32" s="44"/>
      <c r="C32" s="43"/>
      <c r="D32" s="45"/>
      <c r="E32" s="51"/>
      <c r="F32" s="56" t="e">
        <f>INDEX('Risk Area and Risk Matrix'!$D$6:$H$10,MATCH(D32,'Risk Area and Risk Matrix'!$B$6:$B$10,0),MATCH(E32,'Risk Area and Risk Matrix'!$D$4:$H$4,0))</f>
        <v>#N/A</v>
      </c>
      <c r="G32" s="53"/>
      <c r="H32" s="38"/>
      <c r="I32" s="50"/>
      <c r="J32" s="56" t="e">
        <f>INDEX('Risk Area and Risk Matrix'!$D$6:$H$10,MATCH(H32,'Risk Area and Risk Matrix'!$B$6:$B$10,0),MATCH(I32,'Risk Area and Risk Matrix'!$D$4:$H$4,0))</f>
        <v>#N/A</v>
      </c>
    </row>
    <row r="33" ht="12" thickTop="1" x14ac:dyDescent="0.2"/>
  </sheetData>
  <sheetProtection formatColumns="0" formatRows="0" insertRows="0" insertHyperlinks="0" deleteRows="0" selectLockedCells="1" sort="0"/>
  <mergeCells count="3">
    <mergeCell ref="A1:B1"/>
    <mergeCell ref="G1:H1"/>
    <mergeCell ref="C1:F1"/>
  </mergeCells>
  <phoneticPr fontId="0" type="noConversion"/>
  <conditionalFormatting sqref="F4:F32 J4:J32">
    <cfRule type="cellIs" dxfId="5" priority="37" stopIfTrue="1" operator="equal">
      <formula>"Extreme"</formula>
    </cfRule>
    <cfRule type="cellIs" dxfId="4" priority="38" stopIfTrue="1" operator="equal">
      <formula>"Medium"</formula>
    </cfRule>
    <cfRule type="cellIs" dxfId="3" priority="39" stopIfTrue="1" operator="equal">
      <formula>"High"</formula>
    </cfRule>
  </conditionalFormatting>
  <conditionalFormatting sqref="F4:F32 J4:J32">
    <cfRule type="cellIs" dxfId="2" priority="15" operator="equal">
      <formula>"Very Low"</formula>
    </cfRule>
    <cfRule type="cellIs" dxfId="1" priority="16" operator="equal">
      <formula>"Very High"</formula>
    </cfRule>
    <cfRule type="cellIs" dxfId="0" priority="17" operator="equal">
      <formula>"Low"</formula>
    </cfRule>
  </conditionalFormatting>
  <dataValidations count="6">
    <dataValidation type="list" allowBlank="1" showInputMessage="1" showErrorMessage="1" sqref="D4:E32" xr:uid="{B18F725D-5AEA-4C81-BD55-008203D8261C}">
      <formula1>N$4:N$8</formula1>
    </dataValidation>
    <dataValidation type="list" allowBlank="1" showInputMessage="1" showErrorMessage="1" sqref="A4:A32" xr:uid="{4D719FBF-39A1-4377-B42C-43AD1E2FB042}">
      <formula1>M$4:M$8</formula1>
    </dataValidation>
    <dataValidation type="list" allowBlank="1" showInputMessage="1" showErrorMessage="1" sqref="H4:H32" xr:uid="{C0CD822B-F46A-41FE-B3C8-A45D5EAA2FFC}">
      <formula1>$N$4:$N$8</formula1>
    </dataValidation>
    <dataValidation type="list" allowBlank="1" showInputMessage="1" showErrorMessage="1" sqref="I4:I32" xr:uid="{66C855BE-588F-4E64-BD13-7559315191F1}">
      <formula1>$O$4:$O$8</formula1>
    </dataValidation>
    <dataValidation type="list" allowBlank="1" showInputMessage="1" showErrorMessage="1" sqref="H4:H32" xr:uid="{412A419F-33DB-438B-B5CC-2148629CA7BE}">
      <formula1>$N$4:$N$11</formula1>
    </dataValidation>
    <dataValidation type="list" allowBlank="1" showInputMessage="1" showErrorMessage="1" sqref="D4:D32" xr:uid="{2EF798FB-B9DF-4A5F-94DD-F3B65EF84037}">
      <formula1>O$4:O$14</formula1>
    </dataValidation>
  </dataValidations>
  <pageMargins left="0.9055118110236221" right="0.70866141732283472" top="0.55118110236220474" bottom="0.55118110236220474" header="0.31496062992125984" footer="0.31496062992125984"/>
  <pageSetup paperSize="8" fitToWidth="0" fitToHeight="0" orientation="landscape" r:id="rId1"/>
  <headerFooter alignWithMargins="0">
    <oddFooter>&amp;RPage &amp;P</oddFooter>
  </headerFooter>
  <ignoredErrors>
    <ignoredError sqref="F17:F32 F16 J16:J32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8"/>
  <sheetViews>
    <sheetView zoomScale="93" zoomScaleNormal="93" workbookViewId="0">
      <selection activeCell="G8" sqref="G8"/>
    </sheetView>
  </sheetViews>
  <sheetFormatPr defaultColWidth="8.85546875" defaultRowHeight="14.25" x14ac:dyDescent="0.2"/>
  <cols>
    <col min="1" max="1" width="6.85546875" style="12" customWidth="1"/>
    <col min="2" max="6" width="21.140625" style="12" customWidth="1"/>
    <col min="7" max="7" width="40" style="12" customWidth="1"/>
    <col min="8" max="8" width="39.7109375" style="12" customWidth="1"/>
    <col min="9" max="9" width="41.140625" style="12" customWidth="1"/>
    <col min="10" max="10" width="46.85546875" style="12" customWidth="1"/>
    <col min="11" max="11" width="51.42578125" style="12" customWidth="1"/>
    <col min="12" max="12" width="23.7109375" style="12" customWidth="1"/>
    <col min="13" max="13" width="14.85546875" style="12" customWidth="1"/>
    <col min="14" max="16384" width="8.85546875" style="12"/>
  </cols>
  <sheetData>
    <row r="1" spans="1:13" ht="33.75" customHeight="1" x14ac:dyDescent="0.2">
      <c r="A1" s="60" t="s">
        <v>59</v>
      </c>
      <c r="B1" s="60"/>
      <c r="C1" s="60"/>
      <c r="D1" s="60"/>
      <c r="E1" s="60"/>
      <c r="F1" s="60"/>
      <c r="G1" s="22"/>
    </row>
    <row r="2" spans="1:13" ht="27" customHeight="1" x14ac:dyDescent="0.2"/>
    <row r="3" spans="1:13" ht="27" customHeight="1" x14ac:dyDescent="0.2">
      <c r="A3" s="13" t="s">
        <v>60</v>
      </c>
      <c r="B3" s="13" t="s">
        <v>7</v>
      </c>
      <c r="C3" s="61" t="s">
        <v>61</v>
      </c>
      <c r="D3" s="62"/>
      <c r="E3" s="13" t="s">
        <v>62</v>
      </c>
    </row>
    <row r="4" spans="1:13" ht="42" customHeight="1" x14ac:dyDescent="0.2">
      <c r="A4" s="13">
        <v>1</v>
      </c>
      <c r="B4" s="11" t="s">
        <v>24</v>
      </c>
      <c r="C4" s="63" t="s">
        <v>63</v>
      </c>
      <c r="D4" s="64"/>
      <c r="E4" s="21" t="s">
        <v>64</v>
      </c>
    </row>
    <row r="5" spans="1:13" ht="42" customHeight="1" x14ac:dyDescent="0.2">
      <c r="A5" s="13">
        <v>2</v>
      </c>
      <c r="B5" s="11" t="s">
        <v>19</v>
      </c>
      <c r="C5" s="63" t="s">
        <v>65</v>
      </c>
      <c r="D5" s="64"/>
      <c r="E5" s="21" t="s">
        <v>66</v>
      </c>
    </row>
    <row r="6" spans="1:13" ht="42" customHeight="1" x14ac:dyDescent="0.2">
      <c r="A6" s="13">
        <v>3</v>
      </c>
      <c r="B6" s="11" t="s">
        <v>16</v>
      </c>
      <c r="C6" s="63" t="s">
        <v>67</v>
      </c>
      <c r="D6" s="64"/>
      <c r="E6" s="21" t="s">
        <v>68</v>
      </c>
    </row>
    <row r="7" spans="1:13" ht="42" customHeight="1" x14ac:dyDescent="0.2">
      <c r="A7" s="13">
        <v>4</v>
      </c>
      <c r="B7" s="11" t="s">
        <v>40</v>
      </c>
      <c r="C7" s="63" t="s">
        <v>69</v>
      </c>
      <c r="D7" s="64"/>
      <c r="E7" s="21" t="s">
        <v>70</v>
      </c>
    </row>
    <row r="8" spans="1:13" ht="42" customHeight="1" x14ac:dyDescent="0.2">
      <c r="A8" s="13">
        <v>5</v>
      </c>
      <c r="B8" s="11" t="s">
        <v>71</v>
      </c>
      <c r="C8" s="63" t="s">
        <v>72</v>
      </c>
      <c r="D8" s="64"/>
      <c r="E8" s="21" t="s">
        <v>73</v>
      </c>
    </row>
    <row r="9" spans="1:13" ht="29.25" customHeight="1" x14ac:dyDescent="0.2"/>
    <row r="10" spans="1:13" ht="29.25" customHeight="1" x14ac:dyDescent="0.2">
      <c r="A10" s="60" t="s">
        <v>74</v>
      </c>
      <c r="B10" s="60"/>
      <c r="C10" s="60"/>
      <c r="D10" s="60"/>
      <c r="E10" s="60"/>
      <c r="F10" s="60"/>
      <c r="G10"/>
      <c r="H10"/>
      <c r="I10"/>
      <c r="J10"/>
      <c r="K10"/>
      <c r="L10"/>
      <c r="M10"/>
    </row>
    <row r="11" spans="1:13" ht="18.75" customHeight="1" x14ac:dyDescent="0.2"/>
    <row r="12" spans="1:13" ht="52.5" customHeight="1" x14ac:dyDescent="0.2">
      <c r="A12" s="13" t="s">
        <v>60</v>
      </c>
      <c r="B12" s="14" t="s">
        <v>75</v>
      </c>
      <c r="C12" s="67" t="s">
        <v>76</v>
      </c>
      <c r="D12" s="68"/>
      <c r="E12" s="65" t="s">
        <v>77</v>
      </c>
      <c r="F12" s="66"/>
      <c r="G12"/>
      <c r="H12"/>
      <c r="I12"/>
    </row>
    <row r="13" spans="1:13" ht="72" customHeight="1" x14ac:dyDescent="0.2">
      <c r="A13" s="13">
        <v>1</v>
      </c>
      <c r="B13" s="20" t="s">
        <v>37</v>
      </c>
      <c r="C13" s="63" t="s">
        <v>78</v>
      </c>
      <c r="D13" s="64"/>
      <c r="E13" s="63" t="s">
        <v>79</v>
      </c>
      <c r="F13" s="64"/>
      <c r="G13"/>
      <c r="H13"/>
      <c r="I13"/>
    </row>
    <row r="14" spans="1:13" ht="55.5" customHeight="1" x14ac:dyDescent="0.2">
      <c r="A14" s="13">
        <v>2</v>
      </c>
      <c r="B14" s="20" t="s">
        <v>42</v>
      </c>
      <c r="C14" s="63" t="s">
        <v>80</v>
      </c>
      <c r="D14" s="64"/>
      <c r="E14" s="63" t="s">
        <v>81</v>
      </c>
      <c r="F14" s="64"/>
      <c r="G14"/>
      <c r="H14"/>
      <c r="I14"/>
    </row>
    <row r="15" spans="1:13" ht="58.5" customHeight="1" x14ac:dyDescent="0.2">
      <c r="A15" s="13">
        <v>3</v>
      </c>
      <c r="B15" s="20" t="s">
        <v>17</v>
      </c>
      <c r="C15" s="63" t="s">
        <v>82</v>
      </c>
      <c r="D15" s="64"/>
      <c r="E15" s="63" t="s">
        <v>83</v>
      </c>
      <c r="F15" s="64"/>
      <c r="G15"/>
      <c r="H15"/>
      <c r="I15"/>
    </row>
    <row r="16" spans="1:13" ht="75" customHeight="1" x14ac:dyDescent="0.2">
      <c r="A16" s="13">
        <v>4</v>
      </c>
      <c r="B16" s="20" t="s">
        <v>28</v>
      </c>
      <c r="C16" s="63" t="s">
        <v>84</v>
      </c>
      <c r="D16" s="64"/>
      <c r="E16" s="63" t="s">
        <v>85</v>
      </c>
      <c r="F16" s="64"/>
      <c r="G16"/>
      <c r="H16"/>
      <c r="I16"/>
    </row>
    <row r="17" spans="1:9" ht="66" customHeight="1" x14ac:dyDescent="0.2">
      <c r="A17" s="13">
        <v>5</v>
      </c>
      <c r="B17" s="20" t="s">
        <v>22</v>
      </c>
      <c r="C17" s="63" t="s">
        <v>86</v>
      </c>
      <c r="D17" s="64"/>
      <c r="E17" s="63" t="s">
        <v>87</v>
      </c>
      <c r="F17" s="64"/>
      <c r="G17"/>
      <c r="H17"/>
      <c r="I17"/>
    </row>
    <row r="18" spans="1:9" ht="25.5" customHeight="1" x14ac:dyDescent="0.2">
      <c r="G18"/>
      <c r="H18"/>
      <c r="I18"/>
    </row>
  </sheetData>
  <mergeCells count="20">
    <mergeCell ref="C17:D17"/>
    <mergeCell ref="E12:F12"/>
    <mergeCell ref="E13:F13"/>
    <mergeCell ref="E14:F14"/>
    <mergeCell ref="E15:F15"/>
    <mergeCell ref="E16:F16"/>
    <mergeCell ref="E17:F17"/>
    <mergeCell ref="C12:D12"/>
    <mergeCell ref="C13:D13"/>
    <mergeCell ref="C14:D14"/>
    <mergeCell ref="C15:D15"/>
    <mergeCell ref="C16:D16"/>
    <mergeCell ref="A1:F1"/>
    <mergeCell ref="A10:F10"/>
    <mergeCell ref="C3:D3"/>
    <mergeCell ref="C4:D4"/>
    <mergeCell ref="C5:D5"/>
    <mergeCell ref="C6:D6"/>
    <mergeCell ref="C7:D7"/>
    <mergeCell ref="C8:D8"/>
  </mergeCells>
  <phoneticPr fontId="0" type="noConversion"/>
  <pageMargins left="0.5" right="0.5" top="1" bottom="1" header="0.5" footer="0.5"/>
  <pageSetup paperSize="8" scale="60" orientation="landscape" r:id="rId1"/>
  <headerFooter alignWithMargins="0">
    <oddHeader>&amp;C&amp;12Risk Register &amp;R&amp;D</oddHeader>
    <oddFooter>&amp;CPage 4&amp;RV1.0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693BA-C9FC-47B0-B553-5BF186294A94}">
  <dimension ref="A1:H10"/>
  <sheetViews>
    <sheetView workbookViewId="0">
      <selection activeCell="E10" sqref="E10"/>
    </sheetView>
  </sheetViews>
  <sheetFormatPr defaultRowHeight="30" customHeight="1" x14ac:dyDescent="0.2"/>
  <cols>
    <col min="1" max="1" width="6" customWidth="1"/>
    <col min="2" max="2" width="17.85546875" customWidth="1"/>
    <col min="3" max="3" width="8.140625" customWidth="1"/>
    <col min="4" max="8" width="15.140625" customWidth="1"/>
  </cols>
  <sheetData>
    <row r="1" spans="1:8" ht="30" customHeight="1" x14ac:dyDescent="0.2">
      <c r="A1" s="60" t="s">
        <v>88</v>
      </c>
      <c r="B1" s="60"/>
      <c r="C1" s="60"/>
      <c r="D1" s="60"/>
      <c r="E1" s="60"/>
      <c r="F1" s="60"/>
      <c r="G1" s="60"/>
      <c r="H1" s="60"/>
    </row>
    <row r="2" spans="1:8" ht="30" customHeight="1" x14ac:dyDescent="0.2">
      <c r="A2" s="2"/>
      <c r="B2" s="3"/>
      <c r="C2" s="10"/>
      <c r="D2" s="10"/>
      <c r="E2" s="10"/>
      <c r="F2" s="3"/>
      <c r="G2" s="3"/>
      <c r="H2" s="10"/>
    </row>
    <row r="3" spans="1:8" ht="30" customHeight="1" x14ac:dyDescent="0.2">
      <c r="A3" s="1"/>
      <c r="B3" s="1"/>
      <c r="C3" s="1"/>
      <c r="D3" s="69" t="s">
        <v>89</v>
      </c>
      <c r="E3" s="69"/>
      <c r="F3" s="69"/>
      <c r="G3" s="69"/>
      <c r="H3" s="69"/>
    </row>
    <row r="4" spans="1:8" ht="30" customHeight="1" x14ac:dyDescent="0.2">
      <c r="A4" s="15" t="s">
        <v>90</v>
      </c>
      <c r="B4" s="16"/>
      <c r="C4" s="4"/>
      <c r="D4" s="17" t="s">
        <v>37</v>
      </c>
      <c r="E4" s="17" t="s">
        <v>42</v>
      </c>
      <c r="F4" s="17" t="s">
        <v>17</v>
      </c>
      <c r="G4" s="17" t="s">
        <v>28</v>
      </c>
      <c r="H4" s="17" t="s">
        <v>22</v>
      </c>
    </row>
    <row r="5" spans="1:8" ht="30" customHeight="1" x14ac:dyDescent="0.2">
      <c r="A5" s="1"/>
      <c r="B5" s="5" t="s">
        <v>91</v>
      </c>
      <c r="C5" s="6"/>
      <c r="D5" s="24">
        <v>1</v>
      </c>
      <c r="E5" s="24">
        <v>2</v>
      </c>
      <c r="F5" s="24">
        <v>3</v>
      </c>
      <c r="G5" s="24">
        <v>4</v>
      </c>
      <c r="H5" s="24">
        <v>5</v>
      </c>
    </row>
    <row r="6" spans="1:8" ht="30" customHeight="1" x14ac:dyDescent="0.2">
      <c r="A6" s="70" t="s">
        <v>92</v>
      </c>
      <c r="B6" s="18" t="s">
        <v>71</v>
      </c>
      <c r="C6" s="24">
        <v>5</v>
      </c>
      <c r="D6" s="7" t="s">
        <v>93</v>
      </c>
      <c r="E6" s="8" t="s">
        <v>94</v>
      </c>
      <c r="F6" s="23" t="s">
        <v>95</v>
      </c>
      <c r="G6" s="26" t="s">
        <v>96</v>
      </c>
      <c r="H6" s="26" t="s">
        <v>96</v>
      </c>
    </row>
    <row r="7" spans="1:8" ht="30" customHeight="1" x14ac:dyDescent="0.2">
      <c r="A7" s="71"/>
      <c r="B7" s="19" t="s">
        <v>40</v>
      </c>
      <c r="C7" s="24">
        <v>4</v>
      </c>
      <c r="D7" s="7" t="s">
        <v>93</v>
      </c>
      <c r="E7" s="7" t="s">
        <v>93</v>
      </c>
      <c r="F7" s="8" t="s">
        <v>94</v>
      </c>
      <c r="G7" s="23" t="s">
        <v>95</v>
      </c>
      <c r="H7" s="26" t="s">
        <v>96</v>
      </c>
    </row>
    <row r="8" spans="1:8" ht="30" customHeight="1" x14ac:dyDescent="0.2">
      <c r="A8" s="71"/>
      <c r="B8" s="18" t="s">
        <v>16</v>
      </c>
      <c r="C8" s="24">
        <v>3</v>
      </c>
      <c r="D8" s="9" t="s">
        <v>97</v>
      </c>
      <c r="E8" s="7" t="s">
        <v>93</v>
      </c>
      <c r="F8" s="7" t="s">
        <v>93</v>
      </c>
      <c r="G8" s="8" t="s">
        <v>94</v>
      </c>
      <c r="H8" s="23" t="s">
        <v>95</v>
      </c>
    </row>
    <row r="9" spans="1:8" ht="30" customHeight="1" x14ac:dyDescent="0.2">
      <c r="A9" s="71"/>
      <c r="B9" s="18" t="s">
        <v>19</v>
      </c>
      <c r="C9" s="24">
        <v>2</v>
      </c>
      <c r="D9" s="25" t="s">
        <v>98</v>
      </c>
      <c r="E9" s="9" t="s">
        <v>97</v>
      </c>
      <c r="F9" s="7" t="s">
        <v>93</v>
      </c>
      <c r="G9" s="7" t="s">
        <v>93</v>
      </c>
      <c r="H9" s="8" t="s">
        <v>94</v>
      </c>
    </row>
    <row r="10" spans="1:8" ht="30" customHeight="1" x14ac:dyDescent="0.2">
      <c r="A10" s="71"/>
      <c r="B10" s="18" t="s">
        <v>24</v>
      </c>
      <c r="C10" s="24">
        <v>1</v>
      </c>
      <c r="D10" s="25" t="s">
        <v>98</v>
      </c>
      <c r="E10" s="25" t="s">
        <v>98</v>
      </c>
      <c r="F10" s="9" t="s">
        <v>97</v>
      </c>
      <c r="G10" s="7" t="s">
        <v>93</v>
      </c>
      <c r="H10" s="7" t="s">
        <v>93</v>
      </c>
    </row>
  </sheetData>
  <sheetProtection algorithmName="SHA-512" hashValue="8ubcebRWZBulIVEVZnD0oAtcGiGDHFi8SGOCb4nNIC7koNdJayLuqCdWtBD8n0/VtyN8R0SuL+ZT0EXxWgcKyA==" saltValue="RMXdUjSE+/EjBsAMC2sjSQ==" spinCount="100000" sheet="1" objects="1" scenarios="1"/>
  <mergeCells count="3">
    <mergeCell ref="A1:H1"/>
    <mergeCell ref="D3:H3"/>
    <mergeCell ref="A6:A1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2FE670A562E9478C0F4879BE43F43B" ma:contentTypeVersion="4" ma:contentTypeDescription="Create a new document." ma:contentTypeScope="" ma:versionID="3f22ca82d0a0693776b4946006c5fe4c">
  <xsd:schema xmlns:xsd="http://www.w3.org/2001/XMLSchema" xmlns:xs="http://www.w3.org/2001/XMLSchema" xmlns:p="http://schemas.microsoft.com/office/2006/metadata/properties" xmlns:ns2="d717a6f0-6856-4b61-baf9-bc5af55a4d0a" targetNamespace="http://schemas.microsoft.com/office/2006/metadata/properties" ma:root="true" ma:fieldsID="9dc803a33d98581c5dfd2500cf721ea1" ns2:_="">
    <xsd:import namespace="d717a6f0-6856-4b61-baf9-bc5af55a4d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17a6f0-6856-4b61-baf9-bc5af55a4d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F16B99B-220F-438E-B8A3-4FBF86AB0C7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03AAEE-6655-4628-93D7-A4EA16CAEE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17a6f0-6856-4b61-baf9-bc5af55a4d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B5C416-0D88-4E39-BC5E-21B8B44C69C4}">
  <ds:schemaRefs>
    <ds:schemaRef ds:uri="http://schemas.openxmlformats.org/package/2006/metadata/core-properties"/>
    <ds:schemaRef ds:uri="http://schemas.microsoft.com/office/2006/documentManagement/types"/>
    <ds:schemaRef ds:uri="http://purl.org/dc/terms/"/>
    <ds:schemaRef ds:uri="d717a6f0-6856-4b61-baf9-bc5af55a4d0a"/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9</vt:i4>
      </vt:variant>
    </vt:vector>
  </HeadingPairs>
  <TitlesOfParts>
    <vt:vector size="12" baseType="lpstr">
      <vt:lpstr>Risk Register</vt:lpstr>
      <vt:lpstr>Rating Criteria</vt:lpstr>
      <vt:lpstr>Risk Area and Risk Matrix</vt:lpstr>
      <vt:lpstr>'Rating Criteria'!OLE_LINK38</vt:lpstr>
      <vt:lpstr>'Rating Criteria'!OLE_LINK39</vt:lpstr>
      <vt:lpstr>'Rating Criteria'!OLE_LINK42</vt:lpstr>
      <vt:lpstr>'Rating Criteria'!OLE_LINK43</vt:lpstr>
      <vt:lpstr>'Rating Criteria'!Print_Area</vt:lpstr>
      <vt:lpstr>'Risk Register'!Print_Area</vt:lpstr>
      <vt:lpstr>'Risk Register'!Print_Titles</vt:lpstr>
      <vt:lpstr>RiskProfile</vt:lpstr>
      <vt:lpstr>Status</vt:lpstr>
    </vt:vector>
  </TitlesOfParts>
  <Manager/>
  <Company>Risk Point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Risk Register Tool</dc:title>
  <dc:subject/>
  <dc:creator>Peter Moore</dc:creator>
  <cp:keywords/>
  <dc:description/>
  <cp:lastModifiedBy>Melissa King</cp:lastModifiedBy>
  <cp:revision/>
  <dcterms:created xsi:type="dcterms:W3CDTF">2007-10-17T06:01:42Z</dcterms:created>
  <dcterms:modified xsi:type="dcterms:W3CDTF">2024-10-16T04:41:53Z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0x010100B22FE670A562E9478C0F4879BE43F43B</vt:lpwstr>
  </property>
  <property fmtid="{D5CDD505-2E9C-101B-9397-08002B2CF9AE}" pid="3" name="MediaServiceImageTags">
    <vt:lpwstr/>
  </property>
</Properties>
</file>